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em6\Desktop\"/>
    </mc:Choice>
  </mc:AlternateContent>
  <xr:revisionPtr revIDLastSave="0" documentId="8_{7FAD1A5B-B6B3-4D43-A816-AE4DCE6DA3B4}" xr6:coauthVersionLast="47" xr6:coauthVersionMax="47" xr10:uidLastSave="{00000000-0000-0000-0000-000000000000}"/>
  <bookViews>
    <workbookView xWindow="-120" yWindow="-120" windowWidth="29040" windowHeight="15840" xr2:uid="{4E130DC9-C574-4BEA-8BD7-135C5FE8C38B}"/>
  </bookViews>
  <sheets>
    <sheet name="Budget Expenses" sheetId="1" r:id="rId1"/>
    <sheet name="Water Usage FY 19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35" i="1"/>
  <c r="B35" i="1"/>
  <c r="B37" i="1" s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6" i="1"/>
  <c r="G6" i="1"/>
  <c r="F6" i="1"/>
  <c r="E6" i="1"/>
  <c r="D6" i="1"/>
  <c r="E5" i="1"/>
  <c r="F5" i="1" s="1"/>
  <c r="G5" i="1" s="1"/>
  <c r="H5" i="1" s="1"/>
  <c r="D5" i="1"/>
  <c r="F4" i="1"/>
  <c r="G4" i="1" s="1"/>
  <c r="H4" i="1" s="1"/>
  <c r="E4" i="1"/>
  <c r="D4" i="1"/>
  <c r="D3" i="1"/>
  <c r="D35" i="1" s="1"/>
  <c r="D37" i="1" s="1"/>
  <c r="E3" i="1" l="1"/>
  <c r="E35" i="1" l="1"/>
  <c r="E37" i="1" s="1"/>
  <c r="F3" i="1"/>
  <c r="G3" i="1" l="1"/>
  <c r="F35" i="1"/>
  <c r="F37" i="1" s="1"/>
  <c r="H3" i="1" l="1"/>
  <c r="H35" i="1" s="1"/>
  <c r="H37" i="1" s="1"/>
  <c r="G35" i="1"/>
  <c r="G37" i="1" s="1"/>
</calcChain>
</file>

<file path=xl/sharedStrings.xml><?xml version="1.0" encoding="utf-8"?>
<sst xmlns="http://schemas.openxmlformats.org/spreadsheetml/2006/main" count="52" uniqueCount="50">
  <si>
    <t>FY 19 Budget</t>
  </si>
  <si>
    <t>FY 20 Budget</t>
  </si>
  <si>
    <t>FY 21 Budget</t>
  </si>
  <si>
    <t>FY 22 Budget</t>
  </si>
  <si>
    <t>FY 23 Budget</t>
  </si>
  <si>
    <t>FY 24 Budget</t>
  </si>
  <si>
    <t>FY 25 Budget</t>
  </si>
  <si>
    <t>Payroll Expenses</t>
  </si>
  <si>
    <t>Payroll Benefits</t>
  </si>
  <si>
    <t>Payroll Taxes</t>
  </si>
  <si>
    <t>INSURANCE</t>
  </si>
  <si>
    <t>Electricity &amp; Telephone</t>
  </si>
  <si>
    <t>Building Maintenance</t>
  </si>
  <si>
    <t>Auto Maintenance</t>
  </si>
  <si>
    <t>Equipment Maintenance</t>
  </si>
  <si>
    <t>Training/ Travel</t>
  </si>
  <si>
    <t>Departmental Equipment</t>
  </si>
  <si>
    <t>Professional Services</t>
  </si>
  <si>
    <t>Office/ Janitorial Supplies</t>
  </si>
  <si>
    <t>Clothing/ Laundry</t>
  </si>
  <si>
    <t>Tools/ Fuels</t>
  </si>
  <si>
    <t>Chemicals</t>
  </si>
  <si>
    <t>Depreciation</t>
  </si>
  <si>
    <t>Miscelaneous</t>
  </si>
  <si>
    <t>Utility Admin Costs</t>
  </si>
  <si>
    <t>EQUIPMENT RENTAL</t>
  </si>
  <si>
    <t>NPDES PERMIT FEES</t>
  </si>
  <si>
    <t>BUILDING REMODELING</t>
  </si>
  <si>
    <t>GAC(CARBON) CONTRACT</t>
  </si>
  <si>
    <t>PHYSICAL PLANT RENOVATIONS</t>
  </si>
  <si>
    <t>SYSTEM MAINTENANCE MATERIALS</t>
  </si>
  <si>
    <t>METERS</t>
  </si>
  <si>
    <t>SYSTEM IMPROVEMENTS</t>
  </si>
  <si>
    <t>MEDICAL &amp; LAB SUPPLIES</t>
  </si>
  <si>
    <t>CLAMPS, FITTINGS, ETC</t>
  </si>
  <si>
    <t>SYSTEM MAINTENANCE</t>
  </si>
  <si>
    <t>Operation and Maintenance Total</t>
  </si>
  <si>
    <t>Actual Shortfall in Budget</t>
  </si>
  <si>
    <t>Corrected O&amp;M Budget</t>
  </si>
  <si>
    <t>Bond/ Loan Payments</t>
  </si>
  <si>
    <t>*FY 20 Budgeted Shortfall $381,878.00</t>
  </si>
  <si>
    <t>Residential - Inside</t>
  </si>
  <si>
    <t>Residential - Outside</t>
  </si>
  <si>
    <t>Raccoon Water Co.</t>
  </si>
  <si>
    <t>Odin Water Co.</t>
  </si>
  <si>
    <t>Jarco</t>
  </si>
  <si>
    <t>Volume</t>
  </si>
  <si>
    <t># of Customers</t>
  </si>
  <si>
    <t>City water usage is 59,772,200</t>
  </si>
  <si>
    <t>Not included in the volume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</si>
</sst>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2" fillId="0" borderId="0" xfId="0" applyNumberFormat="1" applyFont="1"/>
    <xf numFmtId="0" fontId="3" fillId="0" borderId="0" xfId="0" applyFont="1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44" fontId="4" fillId="0" borderId="0" xfId="1" applyFont="1"/>
    <xf numFmtId="0" fontId="4" fillId="0" borderId="0" xfId="0" applyFont="1"/>
    <xf numFmtId="43" fontId="0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0503-7FE9-4840-998B-32F1C3A4FDB9}">
  <dimension ref="A1:I41"/>
  <sheetViews>
    <sheetView tabSelected="1" workbookViewId="0">
      <selection activeCell="H51" sqref="H51"/>
    </sheetView>
  </sheetViews>
  <sheetFormatPr defaultRowHeight="15" x14ac:dyDescent="0.25"/>
  <cols>
    <col min="1" max="1" width="34.85546875" bestFit="1" customWidth="1"/>
    <col min="2" max="8" width="14.28515625" bestFit="1" customWidth="1"/>
  </cols>
  <sheetData>
    <row r="1" spans="1:8" x14ac:dyDescent="0.25">
      <c r="B1" s="1">
        <v>43585</v>
      </c>
      <c r="C1" s="1">
        <v>43951</v>
      </c>
    </row>
    <row r="2" spans="1:8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x14ac:dyDescent="0.25">
      <c r="A3" t="s">
        <v>7</v>
      </c>
      <c r="B3" s="3">
        <v>853631</v>
      </c>
      <c r="C3" s="3">
        <v>893560</v>
      </c>
      <c r="D3" s="4">
        <f>C3*1.02</f>
        <v>911431.20000000007</v>
      </c>
      <c r="E3" s="4">
        <f t="shared" ref="E3:H3" si="0">D3*1.02</f>
        <v>929659.82400000014</v>
      </c>
      <c r="F3" s="4">
        <f t="shared" si="0"/>
        <v>948253.02048000018</v>
      </c>
      <c r="G3" s="4">
        <f t="shared" si="0"/>
        <v>967218.08088960021</v>
      </c>
      <c r="H3" s="4">
        <f t="shared" si="0"/>
        <v>986562.44250739226</v>
      </c>
    </row>
    <row r="4" spans="1:8" x14ac:dyDescent="0.25">
      <c r="A4" t="s">
        <v>8</v>
      </c>
      <c r="B4" s="3">
        <v>415545</v>
      </c>
      <c r="C4" s="3">
        <v>497510</v>
      </c>
      <c r="D4" s="4">
        <f t="shared" ref="D4:H5" si="1">C4*1.02</f>
        <v>507460.2</v>
      </c>
      <c r="E4" s="4">
        <f t="shared" si="1"/>
        <v>517609.40400000004</v>
      </c>
      <c r="F4" s="4">
        <f t="shared" si="1"/>
        <v>527961.59208000009</v>
      </c>
      <c r="G4" s="4">
        <f t="shared" si="1"/>
        <v>538520.82392160012</v>
      </c>
      <c r="H4" s="4">
        <f t="shared" si="1"/>
        <v>549291.24040003214</v>
      </c>
    </row>
    <row r="5" spans="1:8" x14ac:dyDescent="0.25">
      <c r="A5" t="s">
        <v>9</v>
      </c>
      <c r="B5" s="3">
        <v>65303</v>
      </c>
      <c r="C5" s="3">
        <v>68360</v>
      </c>
      <c r="D5" s="4">
        <f t="shared" si="1"/>
        <v>69727.199999999997</v>
      </c>
      <c r="E5" s="4">
        <f t="shared" si="1"/>
        <v>71121.743999999992</v>
      </c>
      <c r="F5" s="4">
        <f t="shared" si="1"/>
        <v>72544.178879999992</v>
      </c>
      <c r="G5" s="4">
        <f t="shared" si="1"/>
        <v>73995.062457599997</v>
      </c>
      <c r="H5" s="4">
        <f t="shared" si="1"/>
        <v>75474.963706751994</v>
      </c>
    </row>
    <row r="6" spans="1:8" x14ac:dyDescent="0.25">
      <c r="A6" t="s">
        <v>10</v>
      </c>
      <c r="B6" s="3">
        <v>136055</v>
      </c>
      <c r="C6" s="3">
        <v>125705</v>
      </c>
      <c r="D6" s="4">
        <f>C6</f>
        <v>125705</v>
      </c>
      <c r="E6" s="4">
        <f>C6</f>
        <v>125705</v>
      </c>
      <c r="F6" s="4">
        <f>C6</f>
        <v>125705</v>
      </c>
      <c r="G6" s="4">
        <f>C6</f>
        <v>125705</v>
      </c>
      <c r="H6" s="4">
        <f>C6</f>
        <v>125705</v>
      </c>
    </row>
    <row r="7" spans="1:8" x14ac:dyDescent="0.25">
      <c r="B7" s="3"/>
      <c r="C7" s="3"/>
    </row>
    <row r="8" spans="1:8" x14ac:dyDescent="0.25">
      <c r="A8" t="s">
        <v>11</v>
      </c>
      <c r="B8" s="3">
        <v>181600</v>
      </c>
      <c r="C8" s="3">
        <v>165330</v>
      </c>
      <c r="D8" s="4">
        <f>C8</f>
        <v>165330</v>
      </c>
      <c r="E8" s="4">
        <f>C8</f>
        <v>165330</v>
      </c>
      <c r="F8" s="4">
        <f>C8</f>
        <v>165330</v>
      </c>
      <c r="G8" s="4">
        <f>C8</f>
        <v>165330</v>
      </c>
      <c r="H8" s="4">
        <f>C8</f>
        <v>165330</v>
      </c>
    </row>
    <row r="9" spans="1:8" x14ac:dyDescent="0.25">
      <c r="A9" t="s">
        <v>12</v>
      </c>
      <c r="B9" s="3">
        <v>7800</v>
      </c>
      <c r="C9" s="3">
        <v>9465</v>
      </c>
      <c r="D9" s="4">
        <f t="shared" ref="D9:D34" si="2">C9</f>
        <v>9465</v>
      </c>
      <c r="E9" s="4">
        <f t="shared" ref="E9:E34" si="3">C9</f>
        <v>9465</v>
      </c>
      <c r="F9" s="4">
        <f t="shared" ref="F9:F34" si="4">C9</f>
        <v>9465</v>
      </c>
      <c r="G9" s="4">
        <f t="shared" ref="G9:G34" si="5">C9</f>
        <v>9465</v>
      </c>
      <c r="H9" s="4">
        <f t="shared" ref="H9:H34" si="6">C9</f>
        <v>9465</v>
      </c>
    </row>
    <row r="10" spans="1:8" x14ac:dyDescent="0.25">
      <c r="A10" t="s">
        <v>13</v>
      </c>
      <c r="B10" s="3">
        <v>3900</v>
      </c>
      <c r="C10" s="3">
        <v>2650</v>
      </c>
      <c r="D10" s="4">
        <f t="shared" si="2"/>
        <v>2650</v>
      </c>
      <c r="E10" s="4">
        <f t="shared" si="3"/>
        <v>2650</v>
      </c>
      <c r="F10" s="4">
        <f t="shared" si="4"/>
        <v>2650</v>
      </c>
      <c r="G10" s="4">
        <f t="shared" si="5"/>
        <v>2650</v>
      </c>
      <c r="H10" s="4">
        <f t="shared" si="6"/>
        <v>2650</v>
      </c>
    </row>
    <row r="11" spans="1:8" x14ac:dyDescent="0.25">
      <c r="A11" t="s">
        <v>14</v>
      </c>
      <c r="B11" s="3">
        <v>53200</v>
      </c>
      <c r="C11" s="3">
        <v>41600</v>
      </c>
      <c r="D11" s="4">
        <f t="shared" si="2"/>
        <v>41600</v>
      </c>
      <c r="E11" s="4">
        <f t="shared" si="3"/>
        <v>41600</v>
      </c>
      <c r="F11" s="4">
        <f t="shared" si="4"/>
        <v>41600</v>
      </c>
      <c r="G11" s="4">
        <f t="shared" si="5"/>
        <v>41600</v>
      </c>
      <c r="H11" s="4">
        <f t="shared" si="6"/>
        <v>41600</v>
      </c>
    </row>
    <row r="12" spans="1:8" x14ac:dyDescent="0.25">
      <c r="A12" t="s">
        <v>15</v>
      </c>
      <c r="B12" s="3">
        <v>4700</v>
      </c>
      <c r="C12" s="3">
        <v>4700</v>
      </c>
      <c r="D12" s="4">
        <f t="shared" si="2"/>
        <v>4700</v>
      </c>
      <c r="E12" s="4">
        <f t="shared" si="3"/>
        <v>4700</v>
      </c>
      <c r="F12" s="4">
        <f t="shared" si="4"/>
        <v>4700</v>
      </c>
      <c r="G12" s="4">
        <f t="shared" si="5"/>
        <v>4700</v>
      </c>
      <c r="H12" s="4">
        <f t="shared" si="6"/>
        <v>4700</v>
      </c>
    </row>
    <row r="13" spans="1:8" x14ac:dyDescent="0.25">
      <c r="A13" t="s">
        <v>16</v>
      </c>
      <c r="B13" s="3">
        <v>181340</v>
      </c>
      <c r="C13" s="3">
        <v>132785</v>
      </c>
      <c r="D13" s="4">
        <f t="shared" si="2"/>
        <v>132785</v>
      </c>
      <c r="E13" s="4">
        <f t="shared" si="3"/>
        <v>132785</v>
      </c>
      <c r="F13" s="4">
        <f t="shared" si="4"/>
        <v>132785</v>
      </c>
      <c r="G13" s="4">
        <f t="shared" si="5"/>
        <v>132785</v>
      </c>
      <c r="H13" s="4">
        <f t="shared" si="6"/>
        <v>132785</v>
      </c>
    </row>
    <row r="14" spans="1:8" x14ac:dyDescent="0.25">
      <c r="A14" t="s">
        <v>17</v>
      </c>
      <c r="B14" s="3">
        <v>84450</v>
      </c>
      <c r="C14" s="3">
        <v>80385</v>
      </c>
      <c r="D14" s="4">
        <f t="shared" si="2"/>
        <v>80385</v>
      </c>
      <c r="E14" s="4">
        <f t="shared" si="3"/>
        <v>80385</v>
      </c>
      <c r="F14" s="4">
        <f t="shared" si="4"/>
        <v>80385</v>
      </c>
      <c r="G14" s="4">
        <f t="shared" si="5"/>
        <v>80385</v>
      </c>
      <c r="H14" s="4">
        <f t="shared" si="6"/>
        <v>80385</v>
      </c>
    </row>
    <row r="15" spans="1:8" x14ac:dyDescent="0.25">
      <c r="A15" t="s">
        <v>18</v>
      </c>
      <c r="B15" s="3">
        <v>6600</v>
      </c>
      <c r="C15" s="3">
        <v>7350</v>
      </c>
      <c r="D15" s="4">
        <f t="shared" si="2"/>
        <v>7350</v>
      </c>
      <c r="E15" s="4">
        <f t="shared" si="3"/>
        <v>7350</v>
      </c>
      <c r="F15" s="4">
        <f t="shared" si="4"/>
        <v>7350</v>
      </c>
      <c r="G15" s="4">
        <f t="shared" si="5"/>
        <v>7350</v>
      </c>
      <c r="H15" s="4">
        <f t="shared" si="6"/>
        <v>7350</v>
      </c>
    </row>
    <row r="16" spans="1:8" x14ac:dyDescent="0.25">
      <c r="A16" t="s">
        <v>19</v>
      </c>
      <c r="B16" s="3">
        <v>13280</v>
      </c>
      <c r="C16" s="3">
        <v>15170</v>
      </c>
      <c r="D16" s="4">
        <f t="shared" si="2"/>
        <v>15170</v>
      </c>
      <c r="E16" s="4">
        <f t="shared" si="3"/>
        <v>15170</v>
      </c>
      <c r="F16" s="4">
        <f t="shared" si="4"/>
        <v>15170</v>
      </c>
      <c r="G16" s="4">
        <f t="shared" si="5"/>
        <v>15170</v>
      </c>
      <c r="H16" s="4">
        <f t="shared" si="6"/>
        <v>15170</v>
      </c>
    </row>
    <row r="17" spans="1:8" x14ac:dyDescent="0.25">
      <c r="A17" t="s">
        <v>20</v>
      </c>
      <c r="B17" s="3">
        <v>13300</v>
      </c>
      <c r="C17" s="3">
        <v>14400</v>
      </c>
      <c r="D17" s="4">
        <f t="shared" si="2"/>
        <v>14400</v>
      </c>
      <c r="E17" s="4">
        <f t="shared" si="3"/>
        <v>14400</v>
      </c>
      <c r="F17" s="4">
        <f t="shared" si="4"/>
        <v>14400</v>
      </c>
      <c r="G17" s="4">
        <f t="shared" si="5"/>
        <v>14400</v>
      </c>
      <c r="H17" s="4">
        <f t="shared" si="6"/>
        <v>14400</v>
      </c>
    </row>
    <row r="18" spans="1:8" x14ac:dyDescent="0.25">
      <c r="A18" t="s">
        <v>21</v>
      </c>
      <c r="B18" s="3">
        <v>182000</v>
      </c>
      <c r="C18" s="3">
        <v>200000</v>
      </c>
      <c r="D18" s="4">
        <f t="shared" si="2"/>
        <v>200000</v>
      </c>
      <c r="E18" s="4">
        <f t="shared" si="3"/>
        <v>200000</v>
      </c>
      <c r="F18" s="4">
        <f t="shared" si="4"/>
        <v>200000</v>
      </c>
      <c r="G18" s="4">
        <f t="shared" si="5"/>
        <v>200000</v>
      </c>
      <c r="H18" s="4">
        <f t="shared" si="6"/>
        <v>200000</v>
      </c>
    </row>
    <row r="19" spans="1:8" x14ac:dyDescent="0.25">
      <c r="A19" t="s">
        <v>22</v>
      </c>
      <c r="B19" s="3">
        <v>20183</v>
      </c>
      <c r="C19" s="3">
        <v>20183</v>
      </c>
      <c r="D19" s="4">
        <f t="shared" si="2"/>
        <v>20183</v>
      </c>
      <c r="E19" s="4">
        <f t="shared" si="3"/>
        <v>20183</v>
      </c>
      <c r="F19" s="4">
        <f t="shared" si="4"/>
        <v>20183</v>
      </c>
      <c r="G19" s="4">
        <f t="shared" si="5"/>
        <v>20183</v>
      </c>
      <c r="H19" s="4">
        <f t="shared" si="6"/>
        <v>20183</v>
      </c>
    </row>
    <row r="20" spans="1:8" x14ac:dyDescent="0.25">
      <c r="A20" t="s">
        <v>23</v>
      </c>
      <c r="B20" s="3">
        <v>2800</v>
      </c>
      <c r="C20" s="3">
        <v>2800</v>
      </c>
      <c r="D20" s="4">
        <f t="shared" si="2"/>
        <v>2800</v>
      </c>
      <c r="E20" s="4">
        <f t="shared" si="3"/>
        <v>2800</v>
      </c>
      <c r="F20" s="4">
        <f t="shared" si="4"/>
        <v>2800</v>
      </c>
      <c r="G20" s="4">
        <f t="shared" si="5"/>
        <v>2800</v>
      </c>
      <c r="H20" s="4">
        <f t="shared" si="6"/>
        <v>2800</v>
      </c>
    </row>
    <row r="21" spans="1:8" x14ac:dyDescent="0.25">
      <c r="A21" t="s">
        <v>24</v>
      </c>
      <c r="B21" s="3">
        <v>229600</v>
      </c>
      <c r="C21" s="3">
        <v>229600</v>
      </c>
      <c r="D21" s="4">
        <f t="shared" si="2"/>
        <v>229600</v>
      </c>
      <c r="E21" s="4">
        <f t="shared" si="3"/>
        <v>229600</v>
      </c>
      <c r="F21" s="4">
        <f t="shared" si="4"/>
        <v>229600</v>
      </c>
      <c r="G21" s="4">
        <f t="shared" si="5"/>
        <v>229600</v>
      </c>
      <c r="H21" s="4">
        <f t="shared" si="6"/>
        <v>229600</v>
      </c>
    </row>
    <row r="22" spans="1:8" x14ac:dyDescent="0.25">
      <c r="A22" t="s">
        <v>25</v>
      </c>
      <c r="B22" s="3">
        <v>1000</v>
      </c>
      <c r="C22" s="3">
        <v>1000</v>
      </c>
      <c r="D22" s="4">
        <f t="shared" si="2"/>
        <v>1000</v>
      </c>
      <c r="E22" s="4">
        <f t="shared" si="3"/>
        <v>1000</v>
      </c>
      <c r="F22" s="4">
        <f t="shared" si="4"/>
        <v>1000</v>
      </c>
      <c r="G22" s="4">
        <f t="shared" si="5"/>
        <v>1000</v>
      </c>
      <c r="H22" s="4">
        <f t="shared" si="6"/>
        <v>1000</v>
      </c>
    </row>
    <row r="23" spans="1:8" x14ac:dyDescent="0.25">
      <c r="A23" t="s">
        <v>26</v>
      </c>
      <c r="B23" s="3">
        <v>500</v>
      </c>
      <c r="C23" s="3">
        <v>500</v>
      </c>
      <c r="D23" s="4">
        <f t="shared" si="2"/>
        <v>500</v>
      </c>
      <c r="E23" s="4">
        <f t="shared" si="3"/>
        <v>500</v>
      </c>
      <c r="F23" s="4">
        <f t="shared" si="4"/>
        <v>500</v>
      </c>
      <c r="G23" s="4">
        <f t="shared" si="5"/>
        <v>500</v>
      </c>
      <c r="H23" s="4">
        <f t="shared" si="6"/>
        <v>500</v>
      </c>
    </row>
    <row r="24" spans="1:8" x14ac:dyDescent="0.25">
      <c r="A24" t="s">
        <v>27</v>
      </c>
      <c r="B24" s="3">
        <v>0</v>
      </c>
      <c r="C24" s="3">
        <v>0</v>
      </c>
      <c r="D24" s="4">
        <f t="shared" si="2"/>
        <v>0</v>
      </c>
      <c r="E24" s="4">
        <f t="shared" si="3"/>
        <v>0</v>
      </c>
      <c r="F24" s="4">
        <f t="shared" si="4"/>
        <v>0</v>
      </c>
      <c r="G24" s="4">
        <f t="shared" si="5"/>
        <v>0</v>
      </c>
      <c r="H24" s="4">
        <f t="shared" si="6"/>
        <v>0</v>
      </c>
    </row>
    <row r="25" spans="1:8" x14ac:dyDescent="0.25">
      <c r="A25" t="s">
        <v>28</v>
      </c>
      <c r="B25" s="3">
        <v>26880</v>
      </c>
      <c r="C25" s="3">
        <v>28690</v>
      </c>
      <c r="D25" s="4">
        <f t="shared" si="2"/>
        <v>28690</v>
      </c>
      <c r="E25" s="4">
        <f t="shared" si="3"/>
        <v>28690</v>
      </c>
      <c r="F25" s="4">
        <f t="shared" si="4"/>
        <v>28690</v>
      </c>
      <c r="G25" s="4">
        <f t="shared" si="5"/>
        <v>28690</v>
      </c>
      <c r="H25" s="4">
        <f t="shared" si="6"/>
        <v>28690</v>
      </c>
    </row>
    <row r="26" spans="1:8" x14ac:dyDescent="0.25">
      <c r="A26" t="s">
        <v>29</v>
      </c>
      <c r="B26" s="3">
        <v>96350</v>
      </c>
      <c r="C26" s="3">
        <v>66300</v>
      </c>
      <c r="D26" s="4">
        <f t="shared" si="2"/>
        <v>66300</v>
      </c>
      <c r="E26" s="4">
        <f t="shared" si="3"/>
        <v>66300</v>
      </c>
      <c r="F26" s="4">
        <f t="shared" si="4"/>
        <v>66300</v>
      </c>
      <c r="G26" s="4">
        <f t="shared" si="5"/>
        <v>66300</v>
      </c>
      <c r="H26" s="4">
        <f t="shared" si="6"/>
        <v>66300</v>
      </c>
    </row>
    <row r="27" spans="1:8" x14ac:dyDescent="0.25">
      <c r="A27" t="s">
        <v>30</v>
      </c>
      <c r="B27" s="3">
        <v>60000</v>
      </c>
      <c r="C27" s="3">
        <v>60000</v>
      </c>
      <c r="D27" s="4">
        <f t="shared" si="2"/>
        <v>60000</v>
      </c>
      <c r="E27" s="4">
        <f t="shared" si="3"/>
        <v>60000</v>
      </c>
      <c r="F27" s="4">
        <f t="shared" si="4"/>
        <v>60000</v>
      </c>
      <c r="G27" s="4">
        <f t="shared" si="5"/>
        <v>60000</v>
      </c>
      <c r="H27" s="4">
        <f t="shared" si="6"/>
        <v>60000</v>
      </c>
    </row>
    <row r="28" spans="1:8" x14ac:dyDescent="0.25">
      <c r="A28" t="s">
        <v>31</v>
      </c>
      <c r="B28" s="3">
        <v>2000</v>
      </c>
      <c r="C28" s="3">
        <v>2000</v>
      </c>
      <c r="D28" s="4">
        <f t="shared" si="2"/>
        <v>2000</v>
      </c>
      <c r="E28" s="4">
        <f t="shared" si="3"/>
        <v>2000</v>
      </c>
      <c r="F28" s="4">
        <f t="shared" si="4"/>
        <v>2000</v>
      </c>
      <c r="G28" s="4">
        <f t="shared" si="5"/>
        <v>2000</v>
      </c>
      <c r="H28" s="4">
        <f t="shared" si="6"/>
        <v>2000</v>
      </c>
    </row>
    <row r="29" spans="1:8" x14ac:dyDescent="0.25">
      <c r="A29" t="s">
        <v>32</v>
      </c>
      <c r="B29" s="3">
        <v>190000</v>
      </c>
      <c r="C29" s="3">
        <v>286125</v>
      </c>
      <c r="D29" s="4">
        <f t="shared" si="2"/>
        <v>286125</v>
      </c>
      <c r="E29" s="4">
        <f t="shared" si="3"/>
        <v>286125</v>
      </c>
      <c r="F29" s="4">
        <f t="shared" si="4"/>
        <v>286125</v>
      </c>
      <c r="G29" s="4">
        <f t="shared" si="5"/>
        <v>286125</v>
      </c>
      <c r="H29" s="4">
        <f t="shared" si="6"/>
        <v>286125</v>
      </c>
    </row>
    <row r="30" spans="1:8" x14ac:dyDescent="0.25">
      <c r="A30" t="s">
        <v>33</v>
      </c>
      <c r="B30" s="3">
        <v>3000</v>
      </c>
      <c r="C30" s="3">
        <v>3000</v>
      </c>
      <c r="D30" s="4">
        <f t="shared" si="2"/>
        <v>3000</v>
      </c>
      <c r="E30" s="4">
        <f t="shared" si="3"/>
        <v>3000</v>
      </c>
      <c r="F30" s="4">
        <f t="shared" si="4"/>
        <v>3000</v>
      </c>
      <c r="G30" s="4">
        <f t="shared" si="5"/>
        <v>3000</v>
      </c>
      <c r="H30" s="4">
        <f t="shared" si="6"/>
        <v>3000</v>
      </c>
    </row>
    <row r="31" spans="1:8" x14ac:dyDescent="0.25">
      <c r="A31" t="s">
        <v>26</v>
      </c>
      <c r="B31" s="3">
        <v>19000</v>
      </c>
      <c r="C31" s="3">
        <v>18500</v>
      </c>
      <c r="D31" s="4">
        <f t="shared" si="2"/>
        <v>18500</v>
      </c>
      <c r="E31" s="4">
        <f t="shared" si="3"/>
        <v>18500</v>
      </c>
      <c r="F31" s="4">
        <f t="shared" si="4"/>
        <v>18500</v>
      </c>
      <c r="G31" s="4">
        <f t="shared" si="5"/>
        <v>18500</v>
      </c>
      <c r="H31" s="4">
        <f t="shared" si="6"/>
        <v>18500</v>
      </c>
    </row>
    <row r="32" spans="1:8" x14ac:dyDescent="0.25">
      <c r="A32" t="s">
        <v>32</v>
      </c>
      <c r="B32" s="3">
        <v>0</v>
      </c>
      <c r="C32" s="3">
        <v>0</v>
      </c>
      <c r="D32" s="4">
        <f t="shared" si="2"/>
        <v>0</v>
      </c>
      <c r="E32" s="4">
        <f t="shared" si="3"/>
        <v>0</v>
      </c>
      <c r="F32" s="4">
        <f t="shared" si="4"/>
        <v>0</v>
      </c>
      <c r="G32" s="4">
        <f t="shared" si="5"/>
        <v>0</v>
      </c>
      <c r="H32" s="4">
        <f t="shared" si="6"/>
        <v>0</v>
      </c>
    </row>
    <row r="33" spans="1:9" x14ac:dyDescent="0.25">
      <c r="A33" t="s">
        <v>34</v>
      </c>
      <c r="B33" s="3">
        <v>2000</v>
      </c>
      <c r="C33" s="3">
        <v>2000</v>
      </c>
      <c r="D33" s="4">
        <f t="shared" si="2"/>
        <v>2000</v>
      </c>
      <c r="E33" s="4">
        <f t="shared" si="3"/>
        <v>2000</v>
      </c>
      <c r="F33" s="4">
        <f t="shared" si="4"/>
        <v>2000</v>
      </c>
      <c r="G33" s="4">
        <f t="shared" si="5"/>
        <v>2000</v>
      </c>
      <c r="H33" s="4">
        <f t="shared" si="6"/>
        <v>2000</v>
      </c>
    </row>
    <row r="34" spans="1:9" x14ac:dyDescent="0.25">
      <c r="A34" t="s">
        <v>35</v>
      </c>
      <c r="B34" s="3">
        <v>15900</v>
      </c>
      <c r="C34" s="3">
        <v>41000</v>
      </c>
      <c r="D34" s="4">
        <f t="shared" si="2"/>
        <v>41000</v>
      </c>
      <c r="E34" s="4">
        <f t="shared" si="3"/>
        <v>41000</v>
      </c>
      <c r="F34" s="4">
        <f t="shared" si="4"/>
        <v>41000</v>
      </c>
      <c r="G34" s="4">
        <f t="shared" si="5"/>
        <v>41000</v>
      </c>
      <c r="H34" s="4">
        <f t="shared" si="6"/>
        <v>41000</v>
      </c>
    </row>
    <row r="35" spans="1:9" x14ac:dyDescent="0.25">
      <c r="A35" s="5" t="s">
        <v>36</v>
      </c>
      <c r="B35" s="6">
        <f t="shared" ref="B35:H35" si="7">SUM(B3:B34)</f>
        <v>2871917</v>
      </c>
      <c r="C35" s="6">
        <f t="shared" si="7"/>
        <v>3020668</v>
      </c>
      <c r="D35" s="6">
        <f t="shared" si="7"/>
        <v>3049856.6</v>
      </c>
      <c r="E35" s="6">
        <f t="shared" si="7"/>
        <v>3079628.9720000001</v>
      </c>
      <c r="F35" s="6">
        <f t="shared" si="7"/>
        <v>3109996.7914400003</v>
      </c>
      <c r="G35" s="6">
        <f t="shared" si="7"/>
        <v>3140971.9672688004</v>
      </c>
      <c r="H35" s="6">
        <f t="shared" si="7"/>
        <v>3172566.6466141762</v>
      </c>
      <c r="I35" s="5"/>
    </row>
    <row r="36" spans="1:9" x14ac:dyDescent="0.25">
      <c r="A36" t="s">
        <v>37</v>
      </c>
      <c r="B36" s="3">
        <v>546065.12</v>
      </c>
      <c r="C36" s="7">
        <v>381878</v>
      </c>
      <c r="D36" s="4"/>
      <c r="E36" s="4"/>
      <c r="F36" s="4"/>
      <c r="G36" s="4"/>
      <c r="H36" s="4"/>
    </row>
    <row r="37" spans="1:9" x14ac:dyDescent="0.25">
      <c r="A37" s="5" t="s">
        <v>38</v>
      </c>
      <c r="B37" s="6">
        <f t="shared" ref="B37:H37" si="8">B35+B36</f>
        <v>3417982.12</v>
      </c>
      <c r="C37" s="6">
        <f t="shared" si="8"/>
        <v>3402546</v>
      </c>
      <c r="D37" s="6">
        <f t="shared" si="8"/>
        <v>3049856.6</v>
      </c>
      <c r="E37" s="6">
        <f t="shared" si="8"/>
        <v>3079628.9720000001</v>
      </c>
      <c r="F37" s="6">
        <f t="shared" si="8"/>
        <v>3109996.7914400003</v>
      </c>
      <c r="G37" s="6">
        <f t="shared" si="8"/>
        <v>3140971.9672688004</v>
      </c>
      <c r="H37" s="6">
        <f t="shared" si="8"/>
        <v>3172566.6466141762</v>
      </c>
      <c r="I37" s="5"/>
    </row>
    <row r="38" spans="1:9" x14ac:dyDescent="0.25">
      <c r="B38" s="3"/>
      <c r="C38" s="3"/>
    </row>
    <row r="39" spans="1:9" x14ac:dyDescent="0.25">
      <c r="A39" t="s">
        <v>39</v>
      </c>
      <c r="B39" s="3">
        <v>85180</v>
      </c>
      <c r="C39" s="3">
        <v>85180</v>
      </c>
      <c r="D39" s="3">
        <v>85180</v>
      </c>
      <c r="E39" s="3">
        <v>85180</v>
      </c>
      <c r="F39" s="3">
        <v>85180</v>
      </c>
      <c r="G39" s="3">
        <v>85180</v>
      </c>
      <c r="H39" s="3">
        <v>0</v>
      </c>
    </row>
    <row r="41" spans="1:9" x14ac:dyDescent="0.25">
      <c r="A41" s="8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46E0-DD0E-4F29-921B-A63618A6671F}">
  <dimension ref="A1:C10"/>
  <sheetViews>
    <sheetView workbookViewId="0">
      <selection activeCell="E4" sqref="E4"/>
    </sheetView>
  </sheetViews>
  <sheetFormatPr defaultRowHeight="15" x14ac:dyDescent="0.25"/>
  <cols>
    <col min="1" max="1" width="19.85546875" bestFit="1" customWidth="1"/>
    <col min="2" max="2" width="15.28515625" bestFit="1" customWidth="1"/>
    <col min="3" max="3" width="14.28515625" bestFit="1" customWidth="1"/>
  </cols>
  <sheetData>
    <row r="1" spans="1:3" x14ac:dyDescent="0.25">
      <c r="B1" t="s">
        <v>46</v>
      </c>
      <c r="C1" t="s">
        <v>47</v>
      </c>
    </row>
    <row r="2" spans="1:3" x14ac:dyDescent="0.25">
      <c r="A2" t="s">
        <v>41</v>
      </c>
      <c r="B2" s="9">
        <v>190956900</v>
      </c>
      <c r="C2">
        <v>3816</v>
      </c>
    </row>
    <row r="3" spans="1:3" x14ac:dyDescent="0.25">
      <c r="A3" t="s">
        <v>42</v>
      </c>
      <c r="B3" s="9">
        <v>12944900</v>
      </c>
      <c r="C3">
        <v>302</v>
      </c>
    </row>
    <row r="4" spans="1:3" x14ac:dyDescent="0.25">
      <c r="A4" t="s">
        <v>43</v>
      </c>
      <c r="B4" s="9">
        <v>647900</v>
      </c>
      <c r="C4">
        <v>1</v>
      </c>
    </row>
    <row r="5" spans="1:3" x14ac:dyDescent="0.25">
      <c r="A5" t="s">
        <v>44</v>
      </c>
      <c r="B5" s="9">
        <v>13697200</v>
      </c>
      <c r="C5">
        <v>1</v>
      </c>
    </row>
    <row r="6" spans="1:3" x14ac:dyDescent="0.25">
      <c r="A6" t="s">
        <v>45</v>
      </c>
      <c r="B6" s="9">
        <v>472700</v>
      </c>
      <c r="C6">
        <v>1</v>
      </c>
    </row>
    <row r="7" spans="1:3" x14ac:dyDescent="0.25">
      <c r="B7" s="9"/>
    </row>
    <row r="9" spans="1:3" x14ac:dyDescent="0.25">
      <c r="A9" t="s">
        <v>48</v>
      </c>
    </row>
    <row r="10" spans="1:3" x14ac:dyDescent="0.25">
      <c r="A1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Expenses</vt:lpstr>
      <vt:lpstr>Water Usage FY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 Barrow</dc:creator>
  <cp:lastModifiedBy>Salem6</cp:lastModifiedBy>
  <cp:lastPrinted>2021-07-22T20:13:09Z</cp:lastPrinted>
  <dcterms:created xsi:type="dcterms:W3CDTF">2019-12-17T21:09:27Z</dcterms:created>
  <dcterms:modified xsi:type="dcterms:W3CDTF">2021-07-22T20:13:55Z</dcterms:modified>
</cp:coreProperties>
</file>